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<sst xmlns="http://schemas.openxmlformats.org/spreadsheetml/2006/main" count="294" uniqueCount="221">
  <si>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</si>
  <si>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</si>
  <si>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</si>
  <si>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</si>
  <si>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</si>
  <si>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</si>
  <si>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</si>
  <si>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</si>
  <si>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</si>
  <si>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</si>
  <si>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</si>
  <si>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</si>
  <si>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</si>
  <si>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</si>
  <si>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</si>
  <si>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</si>
  <si>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</si>
  <si>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</si>
  <si>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</si>
  <si>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</si>
  <si>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</si>
  <si>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</si>
  <si>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</si>
  <si>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</si>
  <si>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</si>
  <si>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</si>
  <si>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</si>
  <si>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</si>
  <si>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</si>
  <si>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</si>
  <si>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</si>
  <si>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</si>
  <si>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</si>
  <si>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</si>
  <si>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</si>
  <si>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</si>
  <si>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</si>
  <si>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</si>
  <si>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</si>
  <si>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</si>
  <si>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</si>
  <si>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</si>
  <si>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</si>
  <si>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</si>
  <si>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</si>
  <si>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</si>
  <si>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</si>
  <si>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</si>
  <si>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</si>
  <si>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</si>
  <si>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</si>
  <si>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</si>
  <si>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</si>
  <si>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</si>
  <si>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</si>
  <si>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</si>
  <si>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</si>
  <si>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</si>
  <si>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</si>
  <si>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</si>
  <si>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</si>
  <si>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</si>
  <si>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</si>
  <si>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</si>
  <si>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</si>
  <si>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</si>
  <si>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</si>
  <si>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</si>
  <si>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</si>
  <si>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</si>
  <si>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</si>
  <si>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</si>
  <si>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</si>
  <si>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</si>
  <si>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</si>
  <si>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</si>
  <si>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</si>
  <si>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</si>
  <si>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</si>
  <si>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</si>
  <si>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</si>
  <si>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</si>
  <si>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</si>
  <si>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</si>
  <si>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</si>
  <si>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</si>
  <si>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</si>
  <si>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</si>
  <si>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</si>
  <si>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</si>
  <si>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</si>
  <si>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</si>
  <si>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</si>
  <si>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</si>
  <si>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</si>
  <si>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</si>
  <si>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</si>
  <si>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</si>
  <si>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</si>
  <si>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</si>
  <si>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</si>
  <si>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</si>
  <si>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</si>
  <si>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</si>
  <si>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</si>
  <si>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</si>
  <si>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</si>
  <si>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</si>
  <si>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</si>
  <si>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</si>
  <si>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</si>
  <si>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</si>
  <si>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</si>
  <si>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</si>
  <si>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</si>
  <si>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</si>
  <si>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</si>
  <si>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</si>
  <si>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</si>
  <si>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</si>
  <si>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</si>
  <si>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</si>
  <si>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</si>
  <si>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</si>
  <si>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</si>
  <si>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</si>
  <si>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</si>
  <si>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</si>
  <si>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</si>
  <si>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</si>
  <si>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</si>
  <si>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</si>
  <si>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</si>
  <si>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</si>
  <si>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</si>
  <si>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</si>
  <si>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</si>
  <si>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</si>
  <si>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</si>
  <si>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</si>
  <si>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</si>
  <si>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</si>
  <si>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</si>
  <si>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</si>
  <si>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</si>
  <si>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</si>
  <si>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</si>
  <si>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</si>
  <si>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</si>
  <si>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</si>
  <si>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</si>
  <si>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</si>
  <si>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</si>
  <si>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</si>
  <si>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</si>
  <si>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</si>
  <si>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</si>
  <si>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</si>
  <si>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</si>
  <si>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</si>
  <si>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</si>
  <si>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</si>
  <si>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</si>
  <si>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</si>
  <si>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</si>
  <si>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</si>
  <si>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</si>
  <si>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</si>
  <si>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</si>
  <si>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</si>
  <si>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</si>
  <si>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</si>
  <si>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</si>
  <si>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</si>
  <si>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</si>
  <si>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</si>
  <si>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</si>
  <si>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</si>
  <si>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</si>
  <si>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</si>
  <si>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</si>
  <si>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</si>
  <si>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</si>
  <si>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</si>
  <si>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</si>
  <si>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</si>
  <si>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</si>
  <si>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</si>
  <si>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</si>
  <si>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</si>
  <si>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</si>
  <si>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</si>
  <si>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</si>
  <si>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</si>
  <si>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</si>
  <si>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</si>
  <si>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</si>
  <si>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</si>
  <si>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</si>
  <si>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</si>
  <si>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</si>
  <si>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</si>
  <si>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</si>
  <si>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</si>
  <si>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</si>
  <si>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</si>
  <si>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</si>
  <si>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</si>
  <si>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</si>
  <si>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</si>
  <si>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</si>
  <si>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</si>
  <si>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Ленінський районний суд м. Миколаєва</t>
  </si>
  <si>
    <t>54028.м. Миколаїв.вул. Космонавтів 81/16</t>
  </si>
  <si>
    <t>Доручення судів України / іноземних судів</t>
  </si>
  <si>
    <t xml:space="preserve">Розглянуто справ судом присяжних </t>
  </si>
  <si>
    <t>І.О. Поліщук</t>
  </si>
  <si>
    <t>Д.О. Сироватка</t>
  </si>
  <si>
    <t>0512 53 30 53</t>
  </si>
  <si>
    <t>inbox@ln.mk.court.gov.ua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</si>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</sst>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2" fillId="3" borderId="1" applyNumberFormat="0" applyAlignment="0" applyProtection="0"/>
    <xf numFmtId="0" fontId="57" fillId="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4" fillId="10" borderId="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53" fillId="7" borderId="0" applyNumberFormat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43" fillId="10" borderId="8" applyNumberFormat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108" applyNumberFormat="1" applyFont="1" applyFill="1" applyBorder="1" applyAlignment="1" applyProtection="1">
      <alignment horizontal="left" vertical="top" wrapText="1"/>
      <protection/>
    </xf>
    <xf numFmtId="0" fontId="1" fillId="0" borderId="26" xfId="108" applyNumberFormat="1" applyFont="1" applyFill="1" applyBorder="1" applyAlignment="1" applyProtection="1">
      <alignment horizontal="left" vertical="top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8" applyNumberFormat="1" applyFont="1" applyFill="1" applyBorder="1" applyAlignment="1" applyProtection="1">
      <alignment horizontal="left" vertical="center" wrapText="1"/>
      <protection/>
    </xf>
    <xf numFmtId="0" fontId="8" fillId="0" borderId="26" xfId="108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Гарний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в'язана клітинка" xfId="84"/>
    <cellStyle name="Колірна тема 1" xfId="85"/>
    <cellStyle name="Колірна тема 2" xfId="86"/>
    <cellStyle name="Колірна тема 3" xfId="87"/>
    <cellStyle name="Колірна тема 4" xfId="88"/>
    <cellStyle name="Колірна тема 5" xfId="89"/>
    <cellStyle name="Колірна тема 6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Percent" xfId="103"/>
    <cellStyle name="Результат" xfId="104"/>
    <cellStyle name="Текст попередження" xfId="105"/>
    <cellStyle name="Текст пояснення" xfId="106"/>
    <cellStyle name="Comma" xfId="107"/>
    <cellStyle name="Comma [0]" xfId="108"/>
    <cellStyle name="Финансовый [0]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0" t="s">
        <v>116</v>
      </c>
      <c r="C3" s="140"/>
      <c r="D3" s="140"/>
      <c r="E3" s="140"/>
      <c r="F3" s="140"/>
      <c r="G3" s="140"/>
      <c r="H3" s="140"/>
    </row>
    <row r="4" spans="2:8" ht="14.25" customHeight="1">
      <c r="B4" s="141"/>
      <c r="C4" s="141"/>
      <c r="D4" s="141"/>
      <c r="E4" s="141"/>
      <c r="F4" s="141"/>
      <c r="G4" s="141"/>
      <c r="H4" s="141"/>
    </row>
    <row r="5" spans="2:8" ht="18.75" customHeight="1">
      <c r="B5" s="140"/>
      <c r="C5" s="140"/>
      <c r="D5" s="140"/>
      <c r="E5" s="140"/>
      <c r="F5" s="140"/>
      <c r="G5" s="140"/>
      <c r="H5" s="140"/>
    </row>
    <row r="6" spans="2:8" ht="18.75" customHeight="1">
      <c r="B6" s="12"/>
      <c r="C6" s="140" t="s">
        <v>211</v>
      </c>
      <c r="D6" s="140"/>
      <c r="E6" s="140"/>
      <c r="F6" s="140"/>
      <c r="G6" s="140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2" t="s">
        <v>14</v>
      </c>
      <c r="C12" s="143"/>
      <c r="D12" s="144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45" t="s">
        <v>121</v>
      </c>
      <c r="C14" s="146"/>
      <c r="D14" s="147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8" t="s">
        <v>17</v>
      </c>
      <c r="G16" s="149"/>
      <c r="H16" s="149"/>
    </row>
    <row r="17" spans="1:8" ht="12.75" customHeight="1">
      <c r="A17" s="34"/>
      <c r="B17" s="145" t="s">
        <v>18</v>
      </c>
      <c r="C17" s="146"/>
      <c r="D17" s="147"/>
      <c r="E17" s="134" t="s">
        <v>118</v>
      </c>
      <c r="F17" s="165" t="s">
        <v>164</v>
      </c>
      <c r="G17" s="139"/>
      <c r="H17" s="139"/>
    </row>
    <row r="18" spans="1:5" ht="12.75" customHeight="1">
      <c r="A18" s="34"/>
      <c r="B18" s="145" t="s">
        <v>19</v>
      </c>
      <c r="C18" s="146"/>
      <c r="D18" s="147"/>
      <c r="E18" s="134"/>
    </row>
    <row r="19" spans="1:8" ht="12.75" customHeight="1">
      <c r="A19" s="34"/>
      <c r="B19" s="145" t="s">
        <v>166</v>
      </c>
      <c r="C19" s="146"/>
      <c r="D19" s="147"/>
      <c r="E19" s="134"/>
      <c r="F19" s="138"/>
      <c r="G19" s="135"/>
      <c r="H19" s="135"/>
    </row>
    <row r="20" spans="1:8" ht="12.75" customHeight="1">
      <c r="A20" s="34"/>
      <c r="B20" s="136"/>
      <c r="C20" s="137"/>
      <c r="D20" s="133"/>
      <c r="E20" s="134"/>
      <c r="F20" s="148"/>
      <c r="G20" s="149"/>
      <c r="H20" s="149"/>
    </row>
    <row r="21" spans="1:8" ht="12.75" customHeight="1">
      <c r="A21" s="34"/>
      <c r="B21" s="25"/>
      <c r="C21" s="26"/>
      <c r="D21" s="34"/>
      <c r="E21" s="35"/>
      <c r="F21" s="148"/>
      <c r="G21" s="149"/>
      <c r="H21" s="14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3" t="s">
        <v>21</v>
      </c>
      <c r="C33" s="154"/>
      <c r="D33" s="161" t="s">
        <v>212</v>
      </c>
      <c r="E33" s="161"/>
      <c r="F33" s="161"/>
      <c r="G33" s="161"/>
      <c r="H33" s="16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63" t="s">
        <v>213</v>
      </c>
      <c r="E35" s="163"/>
      <c r="F35" s="163"/>
      <c r="G35" s="163"/>
      <c r="H35" s="164"/>
      <c r="I35" s="28"/>
    </row>
    <row r="36" spans="1:9" ht="12.75" customHeight="1">
      <c r="A36" s="34"/>
      <c r="B36" s="27"/>
      <c r="C36" s="28"/>
      <c r="D36" s="163"/>
      <c r="E36" s="163"/>
      <c r="F36" s="163"/>
      <c r="G36" s="163"/>
      <c r="H36" s="164"/>
      <c r="I36" s="28"/>
    </row>
    <row r="37" spans="1:8" ht="12.75" customHeight="1">
      <c r="A37" s="34"/>
      <c r="B37" s="155"/>
      <c r="C37" s="156"/>
      <c r="D37" s="156"/>
      <c r="E37" s="156"/>
      <c r="F37" s="156"/>
      <c r="G37" s="156"/>
      <c r="H37" s="157"/>
    </row>
    <row r="38" spans="1:8" ht="12.75" customHeight="1">
      <c r="A38" s="34"/>
      <c r="B38" s="150" t="s">
        <v>23</v>
      </c>
      <c r="C38" s="151"/>
      <c r="D38" s="151"/>
      <c r="E38" s="151"/>
      <c r="F38" s="151"/>
      <c r="G38" s="151"/>
      <c r="H38" s="15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58"/>
      <c r="C40" s="159"/>
      <c r="D40" s="159"/>
      <c r="E40" s="159"/>
      <c r="F40" s="159"/>
      <c r="G40" s="159"/>
      <c r="H40" s="160"/>
      <c r="I40" s="28"/>
    </row>
    <row r="41" spans="1:9" ht="12.75" customHeight="1">
      <c r="A41" s="34"/>
      <c r="B41" s="150" t="s">
        <v>24</v>
      </c>
      <c r="C41" s="151"/>
      <c r="D41" s="151"/>
      <c r="E41" s="151"/>
      <c r="F41" s="151"/>
      <c r="G41" s="151"/>
      <c r="H41" s="15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&amp;L9AF7D42D&amp;C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23" t="s">
        <v>2</v>
      </c>
      <c r="B5" s="124"/>
      <c r="C5" s="12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28" t="s">
        <v>41</v>
      </c>
      <c r="B6" s="126" t="s">
        <v>25</v>
      </c>
      <c r="C6" s="127"/>
      <c r="D6" s="39">
        <v>1</v>
      </c>
      <c r="E6" s="103">
        <v>1011</v>
      </c>
      <c r="F6" s="103">
        <v>370</v>
      </c>
      <c r="G6" s="103">
        <v>7</v>
      </c>
      <c r="H6" s="103">
        <v>381</v>
      </c>
      <c r="I6" s="121" t="s">
        <v>208</v>
      </c>
      <c r="J6" s="103">
        <v>630</v>
      </c>
      <c r="K6" s="84">
        <v>319</v>
      </c>
      <c r="L6" s="91">
        <f>E6-F6</f>
        <v>641</v>
      </c>
    </row>
    <row r="7" spans="1:12" s="4" customFormat="1" ht="24.75" customHeight="1">
      <c r="A7" s="166"/>
      <c r="B7" s="126" t="s">
        <v>123</v>
      </c>
      <c r="C7" s="127"/>
      <c r="D7" s="39">
        <v>2</v>
      </c>
      <c r="E7" s="103">
        <v>1700</v>
      </c>
      <c r="F7" s="103">
        <v>1645</v>
      </c>
      <c r="G7" s="103">
        <v>1</v>
      </c>
      <c r="H7" s="103">
        <v>1614</v>
      </c>
      <c r="I7" s="103">
        <v>1390</v>
      </c>
      <c r="J7" s="103">
        <v>86</v>
      </c>
      <c r="K7" s="84">
        <v>34</v>
      </c>
      <c r="L7" s="91">
        <f>E7-F7</f>
        <v>55</v>
      </c>
    </row>
    <row r="8" spans="1:12" s="4" customFormat="1" ht="24" customHeight="1">
      <c r="A8" s="166"/>
      <c r="B8" s="126" t="s">
        <v>29</v>
      </c>
      <c r="C8" s="127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26" t="s">
        <v>28</v>
      </c>
      <c r="C9" s="127"/>
      <c r="D9" s="39">
        <v>4</v>
      </c>
      <c r="E9" s="103">
        <v>152</v>
      </c>
      <c r="F9" s="103">
        <v>128</v>
      </c>
      <c r="G9" s="103"/>
      <c r="H9" s="85">
        <v>139</v>
      </c>
      <c r="I9" s="103">
        <v>112</v>
      </c>
      <c r="J9" s="103">
        <v>13</v>
      </c>
      <c r="K9" s="84">
        <v>1</v>
      </c>
      <c r="L9" s="91">
        <f>E9-F9</f>
        <v>24</v>
      </c>
    </row>
    <row r="10" spans="1:12" s="4" customFormat="1" ht="27" customHeight="1">
      <c r="A10" s="166"/>
      <c r="B10" s="126" t="s">
        <v>171</v>
      </c>
      <c r="C10" s="127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26" t="s">
        <v>124</v>
      </c>
      <c r="C11" s="127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26" t="s">
        <v>189</v>
      </c>
      <c r="C12" s="127"/>
      <c r="D12" s="39">
        <v>7</v>
      </c>
      <c r="E12" s="103">
        <v>31</v>
      </c>
      <c r="F12" s="103">
        <v>29</v>
      </c>
      <c r="G12" s="103"/>
      <c r="H12" s="103">
        <v>29</v>
      </c>
      <c r="I12" s="103">
        <v>18</v>
      </c>
      <c r="J12" s="103">
        <v>2</v>
      </c>
      <c r="K12" s="84"/>
      <c r="L12" s="91">
        <f>E12-F12</f>
        <v>2</v>
      </c>
    </row>
    <row r="13" spans="1:12" s="4" customFormat="1" ht="15" customHeight="1">
      <c r="A13" s="166"/>
      <c r="B13" s="126" t="s">
        <v>122</v>
      </c>
      <c r="C13" s="127"/>
      <c r="D13" s="39">
        <v>8</v>
      </c>
      <c r="E13" s="103">
        <v>7</v>
      </c>
      <c r="F13" s="103"/>
      <c r="G13" s="103"/>
      <c r="H13" s="103"/>
      <c r="I13" s="103"/>
      <c r="J13" s="103">
        <v>7</v>
      </c>
      <c r="K13" s="84">
        <v>1</v>
      </c>
      <c r="L13" s="91">
        <f>E13-F13</f>
        <v>7</v>
      </c>
    </row>
    <row r="14" spans="1:12" s="4" customFormat="1" ht="26.25" customHeight="1">
      <c r="A14" s="166"/>
      <c r="B14" s="129" t="s">
        <v>191</v>
      </c>
      <c r="C14" s="130"/>
      <c r="D14" s="39">
        <v>9</v>
      </c>
      <c r="E14" s="106">
        <v>5</v>
      </c>
      <c r="F14" s="106">
        <v>1</v>
      </c>
      <c r="G14" s="106"/>
      <c r="H14" s="106">
        <v>5</v>
      </c>
      <c r="I14" s="106">
        <v>4</v>
      </c>
      <c r="J14" s="106"/>
      <c r="K14" s="94"/>
      <c r="L14" s="91">
        <f>E14-F14</f>
        <v>4</v>
      </c>
    </row>
    <row r="15" spans="1:12" s="4" customFormat="1" ht="15" customHeight="1">
      <c r="A15" s="166"/>
      <c r="B15" s="126" t="s">
        <v>200</v>
      </c>
      <c r="C15" s="127"/>
      <c r="D15" s="39">
        <v>10</v>
      </c>
      <c r="E15" s="106">
        <v>3</v>
      </c>
      <c r="F15" s="106">
        <v>3</v>
      </c>
      <c r="G15" s="106"/>
      <c r="H15" s="106">
        <v>3</v>
      </c>
      <c r="I15" s="106">
        <v>3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2910</v>
      </c>
      <c r="F16" s="84">
        <f>SUM(F6:F15)</f>
        <v>2177</v>
      </c>
      <c r="G16" s="84">
        <f>SUM(G6:G15)</f>
        <v>8</v>
      </c>
      <c r="H16" s="84">
        <f>SUM(H6:H15)</f>
        <v>2172</v>
      </c>
      <c r="I16" s="84">
        <f>SUM(I6:I15)</f>
        <v>1527</v>
      </c>
      <c r="J16" s="84">
        <f>SUM(J6:J15)</f>
        <v>738</v>
      </c>
      <c r="K16" s="84">
        <f>SUM(K6:K15)</f>
        <v>355</v>
      </c>
      <c r="L16" s="91">
        <f>E16-F16</f>
        <v>733</v>
      </c>
    </row>
    <row r="17" spans="1:12" ht="16.5" customHeight="1">
      <c r="A17" s="128" t="s">
        <v>58</v>
      </c>
      <c r="B17" s="131" t="s">
        <v>31</v>
      </c>
      <c r="C17" s="132"/>
      <c r="D17" s="39">
        <v>12</v>
      </c>
      <c r="E17" s="84">
        <v>83</v>
      </c>
      <c r="F17" s="84">
        <v>82</v>
      </c>
      <c r="G17" s="84"/>
      <c r="H17" s="84">
        <v>80</v>
      </c>
      <c r="I17" s="84">
        <v>71</v>
      </c>
      <c r="J17" s="84">
        <v>3</v>
      </c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106</v>
      </c>
      <c r="F18" s="84">
        <v>71</v>
      </c>
      <c r="G18" s="84"/>
      <c r="H18" s="84">
        <v>90</v>
      </c>
      <c r="I18" s="84">
        <v>55</v>
      </c>
      <c r="J18" s="84">
        <v>16</v>
      </c>
      <c r="K18" s="84">
        <v>2</v>
      </c>
      <c r="L18" s="91">
        <f>E18-F18</f>
        <v>35</v>
      </c>
    </row>
    <row r="19" spans="1:12" ht="26.25" customHeight="1">
      <c r="A19" s="166"/>
      <c r="B19" s="131" t="s">
        <v>207</v>
      </c>
      <c r="C19" s="132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26" t="s">
        <v>28</v>
      </c>
      <c r="C20" s="127"/>
      <c r="D20" s="39">
        <v>15</v>
      </c>
      <c r="E20" s="84">
        <v>2</v>
      </c>
      <c r="F20" s="84">
        <v>1</v>
      </c>
      <c r="G20" s="84"/>
      <c r="H20" s="84">
        <v>2</v>
      </c>
      <c r="I20" s="84"/>
      <c r="J20" s="84"/>
      <c r="K20" s="84"/>
      <c r="L20" s="91">
        <f>E20-F20</f>
        <v>1</v>
      </c>
    </row>
    <row r="21" spans="1:12" ht="24" customHeight="1">
      <c r="A21" s="166"/>
      <c r="B21" s="131" t="s">
        <v>171</v>
      </c>
      <c r="C21" s="132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31" t="s">
        <v>34</v>
      </c>
      <c r="C22" s="132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31" t="s">
        <v>192</v>
      </c>
      <c r="C23" s="132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31" t="s">
        <v>126</v>
      </c>
      <c r="C24" s="132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120</v>
      </c>
      <c r="F25" s="94">
        <v>84</v>
      </c>
      <c r="G25" s="94"/>
      <c r="H25" s="94">
        <v>101</v>
      </c>
      <c r="I25" s="94">
        <v>55</v>
      </c>
      <c r="J25" s="94">
        <v>19</v>
      </c>
      <c r="K25" s="94">
        <v>2</v>
      </c>
      <c r="L25" s="91">
        <f>E25-F25</f>
        <v>36</v>
      </c>
    </row>
    <row r="26" spans="1:12" ht="18" customHeight="1">
      <c r="A26" s="175" t="s">
        <v>112</v>
      </c>
      <c r="B26" s="131" t="s">
        <v>125</v>
      </c>
      <c r="C26" s="132"/>
      <c r="D26" s="39">
        <v>21</v>
      </c>
      <c r="E26" s="84">
        <v>2586</v>
      </c>
      <c r="F26" s="84">
        <v>2579</v>
      </c>
      <c r="G26" s="84">
        <v>1</v>
      </c>
      <c r="H26" s="84">
        <v>2562</v>
      </c>
      <c r="I26" s="84">
        <v>1968</v>
      </c>
      <c r="J26" s="84">
        <v>24</v>
      </c>
      <c r="K26" s="84"/>
      <c r="L26" s="91">
        <f>E26-F26</f>
        <v>7</v>
      </c>
    </row>
    <row r="27" spans="1:12" ht="26.25" customHeight="1">
      <c r="A27" s="175"/>
      <c r="B27" s="131" t="s">
        <v>207</v>
      </c>
      <c r="C27" s="132"/>
      <c r="D27" s="39">
        <v>22</v>
      </c>
      <c r="E27" s="111">
        <v>44</v>
      </c>
      <c r="F27" s="111">
        <v>43</v>
      </c>
      <c r="G27" s="111"/>
      <c r="H27" s="111">
        <v>43</v>
      </c>
      <c r="I27" s="111">
        <v>21</v>
      </c>
      <c r="J27" s="111">
        <v>1</v>
      </c>
      <c r="K27" s="111"/>
      <c r="L27" s="91">
        <f>E27-F27</f>
        <v>1</v>
      </c>
    </row>
    <row r="28" spans="1:12" ht="15.75" customHeight="1">
      <c r="A28" s="175"/>
      <c r="B28" s="131" t="s">
        <v>31</v>
      </c>
      <c r="C28" s="132"/>
      <c r="D28" s="39">
        <v>23</v>
      </c>
      <c r="E28" s="84">
        <v>2267</v>
      </c>
      <c r="F28" s="84">
        <v>2244</v>
      </c>
      <c r="G28" s="84">
        <v>3</v>
      </c>
      <c r="H28" s="84">
        <v>2234</v>
      </c>
      <c r="I28" s="84">
        <v>1980</v>
      </c>
      <c r="J28" s="84">
        <v>33</v>
      </c>
      <c r="K28" s="84"/>
      <c r="L28" s="91">
        <f>E28-F28</f>
        <v>23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2693</v>
      </c>
      <c r="F29" s="84">
        <v>2003</v>
      </c>
      <c r="G29" s="84">
        <v>9</v>
      </c>
      <c r="H29" s="84">
        <v>2059</v>
      </c>
      <c r="I29" s="84">
        <v>1756</v>
      </c>
      <c r="J29" s="84">
        <v>634</v>
      </c>
      <c r="K29" s="84">
        <v>54</v>
      </c>
      <c r="L29" s="91">
        <f>E29-F29</f>
        <v>690</v>
      </c>
    </row>
    <row r="30" spans="1:12" ht="17.25" customHeight="1">
      <c r="A30" s="175"/>
      <c r="B30" s="131" t="s">
        <v>32</v>
      </c>
      <c r="C30" s="132"/>
      <c r="D30" s="39">
        <v>25</v>
      </c>
      <c r="E30" s="84">
        <v>155</v>
      </c>
      <c r="F30" s="84">
        <v>152</v>
      </c>
      <c r="G30" s="84">
        <v>6</v>
      </c>
      <c r="H30" s="84">
        <v>153</v>
      </c>
      <c r="I30" s="84">
        <v>136</v>
      </c>
      <c r="J30" s="84">
        <v>2</v>
      </c>
      <c r="K30" s="84"/>
      <c r="L30" s="91">
        <f>E30-F30</f>
        <v>3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165</v>
      </c>
      <c r="F31" s="84">
        <v>138</v>
      </c>
      <c r="G31" s="84">
        <v>6</v>
      </c>
      <c r="H31" s="84">
        <v>128</v>
      </c>
      <c r="I31" s="84">
        <v>115</v>
      </c>
      <c r="J31" s="84">
        <v>37</v>
      </c>
      <c r="K31" s="84">
        <v>2</v>
      </c>
      <c r="L31" s="91">
        <f>E31-F31</f>
        <v>27</v>
      </c>
    </row>
    <row r="32" spans="1:12" ht="18" customHeight="1">
      <c r="A32" s="175"/>
      <c r="B32" s="131" t="s">
        <v>33</v>
      </c>
      <c r="C32" s="132"/>
      <c r="D32" s="39">
        <v>27</v>
      </c>
      <c r="E32" s="84">
        <v>26</v>
      </c>
      <c r="F32" s="84">
        <v>23</v>
      </c>
      <c r="G32" s="84"/>
      <c r="H32" s="84">
        <v>22</v>
      </c>
      <c r="I32" s="84">
        <v>14</v>
      </c>
      <c r="J32" s="84">
        <v>4</v>
      </c>
      <c r="K32" s="84"/>
      <c r="L32" s="91">
        <f>E32-F32</f>
        <v>3</v>
      </c>
    </row>
    <row r="33" spans="1:12" ht="26.25" customHeight="1">
      <c r="A33" s="175"/>
      <c r="B33" s="131" t="s">
        <v>172</v>
      </c>
      <c r="C33" s="132"/>
      <c r="D33" s="39">
        <v>28</v>
      </c>
      <c r="E33" s="84">
        <v>4</v>
      </c>
      <c r="F33" s="84">
        <v>4</v>
      </c>
      <c r="G33" s="84"/>
      <c r="H33" s="84">
        <v>4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75"/>
      <c r="B34" s="131" t="s">
        <v>34</v>
      </c>
      <c r="C34" s="132"/>
      <c r="D34" s="39">
        <v>29</v>
      </c>
      <c r="E34" s="84">
        <v>10</v>
      </c>
      <c r="F34" s="84">
        <v>9</v>
      </c>
      <c r="G34" s="84"/>
      <c r="H34" s="84">
        <v>9</v>
      </c>
      <c r="I34" s="84">
        <v>8</v>
      </c>
      <c r="J34" s="84">
        <v>1</v>
      </c>
      <c r="K34" s="84">
        <v>1</v>
      </c>
      <c r="L34" s="91">
        <f>E34-F34</f>
        <v>1</v>
      </c>
    </row>
    <row r="35" spans="1:12" ht="18" customHeight="1">
      <c r="A35" s="175"/>
      <c r="B35" s="131" t="s">
        <v>192</v>
      </c>
      <c r="C35" s="132"/>
      <c r="D35" s="39">
        <v>30</v>
      </c>
      <c r="E35" s="84">
        <v>12</v>
      </c>
      <c r="F35" s="84">
        <v>12</v>
      </c>
      <c r="G35" s="84"/>
      <c r="H35" s="84">
        <v>12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20</v>
      </c>
      <c r="F36" s="84">
        <v>18</v>
      </c>
      <c r="G36" s="84"/>
      <c r="H36" s="84">
        <v>16</v>
      </c>
      <c r="I36" s="84">
        <v>7</v>
      </c>
      <c r="J36" s="84">
        <v>4</v>
      </c>
      <c r="K36" s="84"/>
      <c r="L36" s="91">
        <f>E36-F36</f>
        <v>2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315</v>
      </c>
      <c r="F37" s="84">
        <v>296</v>
      </c>
      <c r="G37" s="84"/>
      <c r="H37" s="84">
        <v>260</v>
      </c>
      <c r="I37" s="84">
        <v>194</v>
      </c>
      <c r="J37" s="84">
        <v>55</v>
      </c>
      <c r="K37" s="84"/>
      <c r="L37" s="91">
        <f>E37-F37</f>
        <v>19</v>
      </c>
    </row>
    <row r="38" spans="1:12" ht="40.5" customHeight="1">
      <c r="A38" s="175"/>
      <c r="B38" s="131" t="s">
        <v>138</v>
      </c>
      <c r="C38" s="132"/>
      <c r="D38" s="39">
        <v>33</v>
      </c>
      <c r="E38" s="84">
        <v>1</v>
      </c>
      <c r="F38" s="84">
        <v>1</v>
      </c>
      <c r="G38" s="84"/>
      <c r="H38" s="84">
        <v>1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75"/>
      <c r="B39" s="131" t="s">
        <v>214</v>
      </c>
      <c r="C39" s="132"/>
      <c r="D39" s="39">
        <v>34</v>
      </c>
      <c r="E39" s="84">
        <v>3</v>
      </c>
      <c r="F39" s="84">
        <v>3</v>
      </c>
      <c r="G39" s="84"/>
      <c r="H39" s="84">
        <v>2</v>
      </c>
      <c r="I39" s="84">
        <v>1</v>
      </c>
      <c r="J39" s="84">
        <v>1</v>
      </c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6185</v>
      </c>
      <c r="F40" s="94">
        <v>5423</v>
      </c>
      <c r="G40" s="94">
        <v>16</v>
      </c>
      <c r="H40" s="94">
        <v>5389</v>
      </c>
      <c r="I40" s="94">
        <v>4087</v>
      </c>
      <c r="J40" s="94">
        <v>796</v>
      </c>
      <c r="K40" s="94">
        <v>57</v>
      </c>
      <c r="L40" s="91">
        <f>E40-F40</f>
        <v>762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2329</v>
      </c>
      <c r="F41" s="84">
        <v>2082</v>
      </c>
      <c r="G41" s="84"/>
      <c r="H41" s="84">
        <v>1937</v>
      </c>
      <c r="I41" s="121" t="s">
        <v>208</v>
      </c>
      <c r="J41" s="84">
        <v>392</v>
      </c>
      <c r="K41" s="84">
        <v>1</v>
      </c>
      <c r="L41" s="91">
        <f>E41-F41</f>
        <v>247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3</v>
      </c>
      <c r="F42" s="84">
        <v>2</v>
      </c>
      <c r="G42" s="84"/>
      <c r="H42" s="84">
        <v>2</v>
      </c>
      <c r="I42" s="121" t="s">
        <v>208</v>
      </c>
      <c r="J42" s="84">
        <v>1</v>
      </c>
      <c r="K42" s="84">
        <v>1</v>
      </c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14</v>
      </c>
      <c r="F43" s="84">
        <v>13</v>
      </c>
      <c r="G43" s="84"/>
      <c r="H43" s="84">
        <v>14</v>
      </c>
      <c r="I43" s="84">
        <v>12</v>
      </c>
      <c r="J43" s="84"/>
      <c r="K43" s="84"/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2345</v>
      </c>
      <c r="F45" s="84">
        <f aca="true" t="shared" si="0" ref="F45:K45">F41+F43+F44</f>
        <v>2097</v>
      </c>
      <c r="G45" s="84">
        <f t="shared" si="0"/>
        <v>0</v>
      </c>
      <c r="H45" s="84">
        <f t="shared" si="0"/>
        <v>1953</v>
      </c>
      <c r="I45" s="84">
        <f>I43+I44</f>
        <v>13</v>
      </c>
      <c r="J45" s="84">
        <f t="shared" si="0"/>
        <v>392</v>
      </c>
      <c r="K45" s="84">
        <f t="shared" si="0"/>
        <v>1</v>
      </c>
      <c r="L45" s="91">
        <f>E45-F45</f>
        <v>248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11560</v>
      </c>
      <c r="F46" s="84">
        <f t="shared" si="1"/>
        <v>9781</v>
      </c>
      <c r="G46" s="84">
        <f t="shared" si="1"/>
        <v>24</v>
      </c>
      <c r="H46" s="84">
        <f t="shared" si="1"/>
        <v>9615</v>
      </c>
      <c r="I46" s="84">
        <f t="shared" si="1"/>
        <v>5682</v>
      </c>
      <c r="J46" s="84">
        <f t="shared" si="1"/>
        <v>1945</v>
      </c>
      <c r="K46" s="84">
        <f t="shared" si="1"/>
        <v>415</v>
      </c>
      <c r="L46" s="91">
        <f>E46-F46</f>
        <v>1779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17:A25"/>
    <mergeCell ref="B26:C26"/>
    <mergeCell ref="B28:C28"/>
    <mergeCell ref="B22:C22"/>
    <mergeCell ref="B24:C24"/>
    <mergeCell ref="B23:C23"/>
    <mergeCell ref="B13:C13"/>
    <mergeCell ref="B9:C9"/>
    <mergeCell ref="B11:C11"/>
    <mergeCell ref="B33:C33"/>
    <mergeCell ref="B21:C21"/>
    <mergeCell ref="B12:C12"/>
    <mergeCell ref="B20:C20"/>
    <mergeCell ref="B34:C34"/>
    <mergeCell ref="B36:C36"/>
    <mergeCell ref="B37:C37"/>
    <mergeCell ref="B42:C4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&amp;L9AF7D42D&amp;C&amp;R2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154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124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483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4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43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51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57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268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48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55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6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309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48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37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13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1248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100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70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56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132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31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30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14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7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39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35:E35"/>
    <mergeCell ref="C36:E36"/>
    <mergeCell ref="B28:E28"/>
    <mergeCell ref="C40:E40"/>
    <mergeCell ref="C30:E30"/>
    <mergeCell ref="C17:E17"/>
    <mergeCell ref="C18:E18"/>
    <mergeCell ref="C41:E41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&amp;L9AF7D42D&amp;C&amp;R3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381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287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66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82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4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8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2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39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765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15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9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20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120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2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27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446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1290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1141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2145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4040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10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999996447446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60195567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21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27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221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71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14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9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>
        <v>1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8112</v>
      </c>
      <c r="F58" s="109">
        <f>F59+F62+F63+F64</f>
        <v>919</v>
      </c>
      <c r="G58" s="109">
        <f>G59+G62+G63+G64</f>
        <v>364</v>
      </c>
      <c r="H58" s="109">
        <f>H59+H62+H63+H64</f>
        <v>134</v>
      </c>
      <c r="I58" s="109">
        <f>I59+I62+I63+I64</f>
        <v>86</v>
      </c>
    </row>
    <row r="59" spans="1:9" ht="13.5" customHeight="1">
      <c r="A59" s="201" t="s">
        <v>103</v>
      </c>
      <c r="B59" s="201"/>
      <c r="C59" s="201"/>
      <c r="D59" s="201"/>
      <c r="E59" s="94">
        <v>1933</v>
      </c>
      <c r="F59" s="94">
        <v>96</v>
      </c>
      <c r="G59" s="94">
        <v>53</v>
      </c>
      <c r="H59" s="94">
        <v>39</v>
      </c>
      <c r="I59" s="94">
        <v>51</v>
      </c>
    </row>
    <row r="60" spans="1:9" ht="13.5" customHeight="1">
      <c r="A60" s="249" t="s">
        <v>201</v>
      </c>
      <c r="B60" s="250"/>
      <c r="C60" s="250"/>
      <c r="D60" s="251"/>
      <c r="E60" s="86">
        <v>188</v>
      </c>
      <c r="F60" s="86">
        <v>65</v>
      </c>
      <c r="G60" s="86">
        <v>42</v>
      </c>
      <c r="H60" s="86">
        <v>37</v>
      </c>
      <c r="I60" s="86">
        <v>49</v>
      </c>
    </row>
    <row r="61" spans="1:9" ht="13.5" customHeight="1">
      <c r="A61" s="249" t="s">
        <v>202</v>
      </c>
      <c r="B61" s="250"/>
      <c r="C61" s="250"/>
      <c r="D61" s="251"/>
      <c r="E61" s="86">
        <v>1596</v>
      </c>
      <c r="F61" s="86">
        <v>14</v>
      </c>
      <c r="G61" s="86">
        <v>2</v>
      </c>
      <c r="H61" s="86"/>
      <c r="I61" s="86">
        <v>2</v>
      </c>
    </row>
    <row r="62" spans="1:9" ht="13.5" customHeight="1">
      <c r="A62" s="252" t="s">
        <v>30</v>
      </c>
      <c r="B62" s="252"/>
      <c r="C62" s="252"/>
      <c r="D62" s="252"/>
      <c r="E62" s="84">
        <v>58</v>
      </c>
      <c r="F62" s="84">
        <v>19</v>
      </c>
      <c r="G62" s="84">
        <v>23</v>
      </c>
      <c r="H62" s="84">
        <v>1</v>
      </c>
      <c r="I62" s="84"/>
    </row>
    <row r="63" spans="1:9" ht="13.5" customHeight="1">
      <c r="A63" s="252" t="s">
        <v>104</v>
      </c>
      <c r="B63" s="252"/>
      <c r="C63" s="252"/>
      <c r="D63" s="252"/>
      <c r="E63" s="84">
        <v>4483</v>
      </c>
      <c r="F63" s="84">
        <v>490</v>
      </c>
      <c r="G63" s="84">
        <v>287</v>
      </c>
      <c r="H63" s="84">
        <v>94</v>
      </c>
      <c r="I63" s="84">
        <v>35</v>
      </c>
    </row>
    <row r="64" spans="1:9" ht="13.5" customHeight="1">
      <c r="A64" s="201" t="s">
        <v>108</v>
      </c>
      <c r="B64" s="201"/>
      <c r="C64" s="201"/>
      <c r="D64" s="201"/>
      <c r="E64" s="84">
        <v>1638</v>
      </c>
      <c r="F64" s="84">
        <v>314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3477</v>
      </c>
      <c r="G68" s="115">
        <v>74709181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1453</v>
      </c>
      <c r="G69" s="117">
        <v>62998140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2024</v>
      </c>
      <c r="G70" s="117">
        <v>11711041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875</v>
      </c>
      <c r="G71" s="115">
        <v>547887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1</v>
      </c>
      <c r="G74" s="117">
        <v>268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1:D1"/>
    <mergeCell ref="C4:G4"/>
    <mergeCell ref="B13:G13"/>
    <mergeCell ref="A3:A24"/>
    <mergeCell ref="B4:B9"/>
    <mergeCell ref="B3:G3"/>
    <mergeCell ref="C5:G5"/>
    <mergeCell ref="A2:G2"/>
    <mergeCell ref="B36:G36"/>
    <mergeCell ref="D40:G40"/>
    <mergeCell ref="B40:C42"/>
    <mergeCell ref="B10:G10"/>
    <mergeCell ref="C70:D70"/>
    <mergeCell ref="B18:G18"/>
    <mergeCell ref="B21:G21"/>
    <mergeCell ref="B25:C27"/>
    <mergeCell ref="B24:G24"/>
    <mergeCell ref="D26:G26"/>
    <mergeCell ref="A69:B70"/>
    <mergeCell ref="D25:G25"/>
    <mergeCell ref="D27:G27"/>
    <mergeCell ref="B23:G23"/>
    <mergeCell ref="A73:B74"/>
    <mergeCell ref="C72:D72"/>
    <mergeCell ref="C73:D73"/>
    <mergeCell ref="C74:D74"/>
    <mergeCell ref="A71:B72"/>
    <mergeCell ref="C71:D7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9:G19"/>
    <mergeCell ref="B20:G20"/>
    <mergeCell ref="D32:G32"/>
    <mergeCell ref="B33:G33"/>
    <mergeCell ref="B31:C32"/>
    <mergeCell ref="B28:C30"/>
    <mergeCell ref="D28:G28"/>
    <mergeCell ref="B22:G22"/>
    <mergeCell ref="A25:A36"/>
    <mergeCell ref="D29:G29"/>
    <mergeCell ref="D38:G38"/>
    <mergeCell ref="D39:G39"/>
    <mergeCell ref="D30:G30"/>
    <mergeCell ref="D31:G31"/>
    <mergeCell ref="B37:C39"/>
    <mergeCell ref="D37:G37"/>
    <mergeCell ref="B34:G34"/>
    <mergeCell ref="B35:G35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45:G45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&amp;L9AF7D42D&amp;C&amp;R4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21.336760925449873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48.1029810298103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10.526315789473685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7.160804020100502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0.25510204081632654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98.30283202126571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1068.3333333333333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1284.4444444444443</v>
      </c>
    </row>
    <row r="11" spans="1:4" ht="16.5" customHeight="1">
      <c r="A11" s="223" t="s">
        <v>62</v>
      </c>
      <c r="B11" s="225"/>
      <c r="C11" s="10">
        <v>9</v>
      </c>
      <c r="D11" s="84">
        <v>80</v>
      </c>
    </row>
    <row r="12" spans="1:4" ht="16.5" customHeight="1">
      <c r="A12" s="252" t="s">
        <v>103</v>
      </c>
      <c r="B12" s="252"/>
      <c r="C12" s="10">
        <v>10</v>
      </c>
      <c r="D12" s="84">
        <v>85</v>
      </c>
    </row>
    <row r="13" spans="1:4" ht="16.5" customHeight="1">
      <c r="A13" s="249" t="s">
        <v>201</v>
      </c>
      <c r="B13" s="251"/>
      <c r="C13" s="10">
        <v>11</v>
      </c>
      <c r="D13" s="94">
        <v>400</v>
      </c>
    </row>
    <row r="14" spans="1:4" ht="16.5" customHeight="1">
      <c r="A14" s="249" t="s">
        <v>202</v>
      </c>
      <c r="B14" s="251"/>
      <c r="C14" s="10">
        <v>12</v>
      </c>
      <c r="D14" s="94">
        <v>12</v>
      </c>
    </row>
    <row r="15" spans="1:4" ht="16.5" customHeight="1">
      <c r="A15" s="252" t="s">
        <v>30</v>
      </c>
      <c r="B15" s="252"/>
      <c r="C15" s="10">
        <v>13</v>
      </c>
      <c r="D15" s="84">
        <v>184</v>
      </c>
    </row>
    <row r="16" spans="1:4" ht="16.5" customHeight="1">
      <c r="A16" s="252" t="s">
        <v>104</v>
      </c>
      <c r="B16" s="252"/>
      <c r="C16" s="10">
        <v>14</v>
      </c>
      <c r="D16" s="84">
        <v>84</v>
      </c>
    </row>
    <row r="17" spans="1:5" ht="16.5" customHeight="1">
      <c r="A17" s="252" t="s">
        <v>108</v>
      </c>
      <c r="B17" s="252"/>
      <c r="C17" s="10">
        <v>15</v>
      </c>
      <c r="D17" s="84">
        <v>60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C26:D26"/>
    <mergeCell ref="C27:D27"/>
    <mergeCell ref="A2:B2"/>
    <mergeCell ref="A3:B3"/>
    <mergeCell ref="A8:B8"/>
    <mergeCell ref="A9:B9"/>
    <mergeCell ref="A10:B10"/>
    <mergeCell ref="A4:A7"/>
    <mergeCell ref="A11:B11"/>
    <mergeCell ref="A12:B12"/>
    <mergeCell ref="A13:B13"/>
    <mergeCell ref="A14:B14"/>
    <mergeCell ref="C24:D24"/>
    <mergeCell ref="C25:D25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&amp;L9AF7D42D&amp;C&amp;R5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inbox@ln.mk.court.gov.ua</cp:lastModifiedBy>
  <cp:lastPrinted>2021-09-02T06:14:55Z</cp:lastPrinted>
  <dcterms:created xsi:type="dcterms:W3CDTF">2004-04-20T14:33:35Z</dcterms:created>
  <dcterms:modified xsi:type="dcterms:W3CDTF">2024-02-01T08:28:34Z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1-мзс_00489_4.2023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9AF7D42D</vt:lpwstr>
  </property>
  <property fmtid="{D5CDD505-2E9C-101B-9397-08002B2CF9AE}" pid="9" name="Підрозділ">
    <vt:lpwstr>Ленінський районний суд м. Миколаєва</vt:lpwstr>
  </property>
  <property fmtid="{D5CDD505-2E9C-101B-9397-08002B2CF9AE}" pid="10" name="ПідрозділDBID">
    <vt:i4>0</vt:i4>
  </property>
  <property fmtid="{D5CDD505-2E9C-101B-9397-08002B2CF9AE}" pid="11" name="ПідрозділID">
    <vt:i4>721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